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C39" i="1" l="1"/>
  <c r="D30" i="1" l="1"/>
  <c r="D20" i="1" l="1"/>
  <c r="D13" i="1"/>
  <c r="F13" i="1" s="1"/>
  <c r="D6" i="1" l="1"/>
</calcChain>
</file>

<file path=xl/comments1.xml><?xml version="1.0" encoding="utf-8"?>
<comments xmlns="http://schemas.openxmlformats.org/spreadsheetml/2006/main">
  <authors>
    <author>Autor</author>
  </authors>
  <commentList>
    <comment ref="D17" authorId="0">
      <text>
        <r>
          <rPr>
            <sz val="9"/>
            <color indexed="81"/>
            <rFont val="Tahoma"/>
            <charset val="1"/>
          </rPr>
          <t xml:space="preserve">se paga con certificado
</t>
        </r>
      </text>
    </comment>
  </commentList>
</comments>
</file>

<file path=xl/sharedStrings.xml><?xml version="1.0" encoding="utf-8"?>
<sst xmlns="http://schemas.openxmlformats.org/spreadsheetml/2006/main" count="34" uniqueCount="21">
  <si>
    <t>IMPORTE</t>
  </si>
  <si>
    <t>RECIBO Nº</t>
  </si>
  <si>
    <t xml:space="preserve">FACTURA Nº NUMERO </t>
  </si>
  <si>
    <t>MERCO SERVICIOS PESOS</t>
  </si>
  <si>
    <t>BLADEMAR DOLARES</t>
  </si>
  <si>
    <t>FACTURA Nº</t>
  </si>
  <si>
    <t xml:space="preserve">FACTURA Nº </t>
  </si>
  <si>
    <t>MERCO SERVICIOS DOLARES</t>
  </si>
  <si>
    <t>A FAVOR</t>
  </si>
  <si>
    <t>DEUDOR</t>
  </si>
  <si>
    <t>t/c 29.20</t>
  </si>
  <si>
    <t>TOTAL 11600</t>
  </si>
  <si>
    <t>DESPACHO INDALSU CONTENEDOR 40´´</t>
  </si>
  <si>
    <t>CARGA CONSOLIDADA RODIÑO-RICARDO MARTÍNEZ</t>
  </si>
  <si>
    <t>SALDO A FAVOR</t>
  </si>
  <si>
    <t>pesos uruguayos</t>
  </si>
  <si>
    <t>SALDO A PAGAR:             112.912,00             pesos uruguayos</t>
  </si>
  <si>
    <t xml:space="preserve">FACTURA </t>
  </si>
  <si>
    <t>MERCO SERVICIOS Y BLADEMAR DÓLARES</t>
  </si>
  <si>
    <t>SALDO DEUDOR U$S</t>
  </si>
  <si>
    <t>DASWOL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</si>
</sst>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9" xfId="0" applyFill="1" applyBorder="1"/>
    <xf numFmtId="0" fontId="1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/>
    <xf numFmtId="0" fontId="0" fillId="0" borderId="2" xfId="0" applyFill="1" applyBorder="1"/>
    <xf numFmtId="0" fontId="0" fillId="3" borderId="9" xfId="0" applyFill="1" applyBorder="1" applyAlignment="1">
      <alignment horizontal="right"/>
    </xf>
    <xf numFmtId="0" fontId="1" fillId="4" borderId="10" xfId="0" applyFont="1" applyFill="1" applyBorder="1"/>
    <xf numFmtId="0" fontId="1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/>
    <xf numFmtId="0" fontId="0" fillId="3" borderId="0" xfId="0" applyFill="1"/>
    <xf numFmtId="0" fontId="0" fillId="4" borderId="1" xfId="0" applyFill="1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5" borderId="16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center"/>
    </xf>
    <xf numFmtId="0" fontId="1" fillId="5" borderId="18" xfId="0" applyFont="1" applyFill="1" applyBorder="1"/>
    <xf numFmtId="2" fontId="0" fillId="0" borderId="12" xfId="0" applyNumberFormat="1" applyBorder="1"/>
    <xf numFmtId="2" fontId="0" fillId="0" borderId="1" xfId="0" applyNumberFormat="1" applyBorder="1"/>
    <xf numFmtId="2" fontId="0" fillId="3" borderId="1" xfId="0" applyNumberFormat="1" applyFill="1" applyBorder="1"/>
    <xf numFmtId="2" fontId="0" fillId="0" borderId="0" xfId="0" applyNumberFormat="1" applyBorder="1"/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21" xfId="0" applyBorder="1"/>
    <xf numFmtId="0" fontId="1" fillId="3" borderId="0" xfId="0" applyFont="1" applyFill="1" applyBorder="1"/>
    <xf numFmtId="0" fontId="0" fillId="0" borderId="20" xfId="0" applyBorder="1"/>
    <xf numFmtId="2" fontId="0" fillId="0" borderId="20" xfId="0" applyNumberFormat="1" applyBorder="1"/>
    <xf numFmtId="0" fontId="0" fillId="4" borderId="16" xfId="0" applyFill="1" applyBorder="1"/>
    <xf numFmtId="2" fontId="1" fillId="4" borderId="17" xfId="0" applyNumberFormat="1" applyFont="1" applyFill="1" applyBorder="1"/>
    <xf numFmtId="0" fontId="0" fillId="4" borderId="17" xfId="0" applyFill="1" applyBorder="1"/>
    <xf numFmtId="0" fontId="0" fillId="0" borderId="20" xfId="0" applyFill="1" applyBorder="1"/>
    <xf numFmtId="0" fontId="0" fillId="4" borderId="21" xfId="0" applyFill="1" applyBorder="1"/>
    <xf numFmtId="0" fontId="1" fillId="4" borderId="16" xfId="0" applyFont="1" applyFill="1" applyBorder="1"/>
    <xf numFmtId="0" fontId="1" fillId="4" borderId="22" xfId="0" applyFont="1" applyFill="1" applyBorder="1"/>
    <xf numFmtId="0" fontId="0" fillId="4" borderId="18" xfId="0" applyFill="1" applyBorder="1"/>
    <xf numFmtId="0" fontId="4" fillId="4" borderId="18" xfId="0" applyFont="1" applyFill="1" applyBorder="1"/>
    <xf numFmtId="0" fontId="0" fillId="0" borderId="12" xfId="0" applyFont="1" applyBorder="1" applyAlignment="1">
      <alignment horizontal="center"/>
    </xf>
    <xf numFmtId="0" fontId="3" fillId="3" borderId="0" xfId="0" applyFont="1" applyFill="1" applyBorder="1"/>
    <xf numFmtId="0" fontId="1" fillId="3" borderId="23" xfId="0" applyFont="1" applyFill="1" applyBorder="1" applyAlignment="1"/>
    <xf numFmtId="0" fontId="5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3</xdr:row>
      <xdr:rowOff>171450</xdr:rowOff>
    </xdr:from>
    <xdr:to>
      <xdr:col>5</xdr:col>
      <xdr:colOff>66675</xdr:colOff>
      <xdr:row>5</xdr:row>
      <xdr:rowOff>19050</xdr:rowOff>
    </xdr:to>
    <xdr:cxnSp macro="">
      <xdr:nvCxnSpPr>
        <xdr:cNvPr id="3" name="2 Conector recto de flecha"/>
        <xdr:cNvCxnSpPr/>
      </xdr:nvCxnSpPr>
      <xdr:spPr>
        <a:xfrm>
          <a:off x="2819400" y="561975"/>
          <a:ext cx="971550" cy="228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5</xdr:row>
      <xdr:rowOff>19050</xdr:rowOff>
    </xdr:from>
    <xdr:to>
      <xdr:col>5</xdr:col>
      <xdr:colOff>66675</xdr:colOff>
      <xdr:row>9</xdr:row>
      <xdr:rowOff>95251</xdr:rowOff>
    </xdr:to>
    <xdr:cxnSp macro="">
      <xdr:nvCxnSpPr>
        <xdr:cNvPr id="4" name="3 Conector recto de flecha"/>
        <xdr:cNvCxnSpPr/>
      </xdr:nvCxnSpPr>
      <xdr:spPr>
        <a:xfrm flipV="1">
          <a:off x="2762250" y="790575"/>
          <a:ext cx="1028700" cy="8667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20</xdr:row>
      <xdr:rowOff>9525</xdr:rowOff>
    </xdr:from>
    <xdr:to>
      <xdr:col>5</xdr:col>
      <xdr:colOff>400050</xdr:colOff>
      <xdr:row>29</xdr:row>
      <xdr:rowOff>171450</xdr:rowOff>
    </xdr:to>
    <xdr:sp macro="" textlink="">
      <xdr:nvSpPr>
        <xdr:cNvPr id="2" name="1 Cerrar llave"/>
        <xdr:cNvSpPr/>
      </xdr:nvSpPr>
      <xdr:spPr>
        <a:xfrm>
          <a:off x="3829050" y="3810000"/>
          <a:ext cx="323850" cy="19145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L10" sqref="L10"/>
    </sheetView>
  </sheetViews>
  <sheetFormatPr baseColWidth="10" defaultColWidth="9.140625" defaultRowHeight="15" x14ac:dyDescent="0.25"/>
  <cols>
    <col min="1" max="1" width="11.28515625" customWidth="1"/>
    <col min="2" max="2" width="10.28515625" customWidth="1"/>
    <col min="3" max="3" width="10.5703125" customWidth="1"/>
    <col min="4" max="4" width="9.5703125" bestFit="1" customWidth="1"/>
    <col min="5" max="5" width="14.5703125" customWidth="1"/>
    <col min="6" max="6" width="13.85546875" customWidth="1"/>
    <col min="9" max="9" width="9.5703125" customWidth="1"/>
  </cols>
  <sheetData>
    <row r="1" spans="1:7" ht="22.5" customHeight="1" thickBot="1" x14ac:dyDescent="0.3">
      <c r="A1" s="53" t="s">
        <v>12</v>
      </c>
      <c r="B1" s="54"/>
      <c r="C1" s="54"/>
      <c r="D1" s="55"/>
      <c r="E1" s="50" t="s">
        <v>20</v>
      </c>
      <c r="F1" s="50"/>
      <c r="G1" s="3"/>
    </row>
    <row r="2" spans="1:7" x14ac:dyDescent="0.25">
      <c r="A2" s="65" t="s">
        <v>4</v>
      </c>
      <c r="B2" s="66"/>
      <c r="C2" s="66"/>
      <c r="D2" s="67"/>
      <c r="F2" s="49"/>
    </row>
    <row r="3" spans="1:7" ht="15.75" thickBot="1" x14ac:dyDescent="0.3">
      <c r="A3" s="6" t="s">
        <v>6</v>
      </c>
      <c r="B3" s="18" t="s">
        <v>0</v>
      </c>
      <c r="C3" s="18" t="s">
        <v>1</v>
      </c>
      <c r="D3" s="8" t="s">
        <v>0</v>
      </c>
      <c r="F3" s="49"/>
    </row>
    <row r="4" spans="1:7" x14ac:dyDescent="0.25">
      <c r="A4" s="19">
        <v>17193</v>
      </c>
      <c r="B4" s="29">
        <v>2736.29</v>
      </c>
      <c r="C4" s="16">
        <v>10297</v>
      </c>
      <c r="D4" s="20">
        <v>4896.29</v>
      </c>
    </row>
    <row r="5" spans="1:7" x14ac:dyDescent="0.25">
      <c r="A5" s="5">
        <v>17471</v>
      </c>
      <c r="B5" s="31">
        <v>2160</v>
      </c>
      <c r="C5" s="2"/>
      <c r="D5" s="4"/>
    </row>
    <row r="6" spans="1:7" ht="15.75" thickBot="1" x14ac:dyDescent="0.3">
      <c r="A6" s="6"/>
      <c r="B6" s="14"/>
      <c r="C6" s="7"/>
      <c r="D6" s="15">
        <f>D4-(B4+B5)</f>
        <v>0</v>
      </c>
      <c r="F6" s="22" t="s">
        <v>11</v>
      </c>
    </row>
    <row r="7" spans="1:7" ht="7.5" customHeight="1" thickBot="1" x14ac:dyDescent="0.3">
      <c r="A7" s="3"/>
      <c r="B7" s="3"/>
      <c r="C7" s="3"/>
      <c r="D7" s="3"/>
    </row>
    <row r="8" spans="1:7" x14ac:dyDescent="0.25">
      <c r="A8" s="68" t="s">
        <v>7</v>
      </c>
      <c r="B8" s="69"/>
      <c r="C8" s="69"/>
      <c r="D8" s="70"/>
    </row>
    <row r="9" spans="1:7" ht="15.75" thickBot="1" x14ac:dyDescent="0.3">
      <c r="A9" s="6" t="s">
        <v>5</v>
      </c>
      <c r="B9" s="18" t="s">
        <v>0</v>
      </c>
      <c r="C9" s="18" t="s">
        <v>1</v>
      </c>
      <c r="D9" s="8" t="s">
        <v>0</v>
      </c>
    </row>
    <row r="10" spans="1:7" x14ac:dyDescent="0.25">
      <c r="A10" s="19">
        <v>1784</v>
      </c>
      <c r="B10" s="29">
        <v>1525</v>
      </c>
      <c r="C10" s="48">
        <v>354</v>
      </c>
      <c r="D10" s="17">
        <v>6703.71</v>
      </c>
    </row>
    <row r="11" spans="1:7" x14ac:dyDescent="0.25">
      <c r="A11" s="5">
        <v>1785</v>
      </c>
      <c r="B11" s="30">
        <v>1800.24</v>
      </c>
      <c r="C11" s="10"/>
      <c r="D11" s="11"/>
    </row>
    <row r="12" spans="1:7" x14ac:dyDescent="0.25">
      <c r="A12" s="5">
        <v>1786</v>
      </c>
      <c r="B12" s="30">
        <v>341.6</v>
      </c>
      <c r="C12" s="1"/>
      <c r="D12" s="4"/>
    </row>
    <row r="13" spans="1:7" ht="15.75" thickBot="1" x14ac:dyDescent="0.3">
      <c r="A13" s="6"/>
      <c r="B13" s="9"/>
      <c r="C13" s="7"/>
      <c r="D13" s="15">
        <f>D10-(B10+B11+B12)</f>
        <v>3036.8700000000003</v>
      </c>
      <c r="E13" s="23" t="s">
        <v>8</v>
      </c>
      <c r="F13" s="24">
        <f>D13*29.2</f>
        <v>88676.604000000007</v>
      </c>
      <c r="G13" t="s">
        <v>10</v>
      </c>
    </row>
    <row r="14" spans="1:7" ht="9.75" customHeight="1" thickBot="1" x14ac:dyDescent="0.3">
      <c r="A14" s="12"/>
      <c r="B14" s="13"/>
      <c r="C14" s="12"/>
      <c r="D14" s="12"/>
    </row>
    <row r="15" spans="1:7" x14ac:dyDescent="0.25">
      <c r="A15" s="68" t="s">
        <v>3</v>
      </c>
      <c r="B15" s="69"/>
      <c r="C15" s="69"/>
      <c r="D15" s="70"/>
    </row>
    <row r="16" spans="1:7" ht="15.75" thickBot="1" x14ac:dyDescent="0.3">
      <c r="A16" s="6" t="s">
        <v>2</v>
      </c>
      <c r="B16" s="18" t="s">
        <v>0</v>
      </c>
      <c r="C16" s="18" t="s">
        <v>1</v>
      </c>
      <c r="D16" s="8" t="s">
        <v>0</v>
      </c>
    </row>
    <row r="17" spans="1:9" x14ac:dyDescent="0.25">
      <c r="A17" s="19">
        <v>1787</v>
      </c>
      <c r="B17" s="29">
        <v>38217</v>
      </c>
      <c r="C17" s="48">
        <v>355</v>
      </c>
      <c r="D17" s="17">
        <v>337921</v>
      </c>
    </row>
    <row r="18" spans="1:9" x14ac:dyDescent="0.25">
      <c r="A18" s="5">
        <v>1788</v>
      </c>
      <c r="B18" s="30">
        <v>20872</v>
      </c>
      <c r="C18" s="1"/>
      <c r="D18" s="4"/>
    </row>
    <row r="19" spans="1:9" x14ac:dyDescent="0.25">
      <c r="A19" s="5">
        <v>1789</v>
      </c>
      <c r="B19" s="30">
        <v>480421</v>
      </c>
      <c r="C19" s="1"/>
      <c r="D19" s="4"/>
    </row>
    <row r="20" spans="1:9" ht="15.75" thickBot="1" x14ac:dyDescent="0.3">
      <c r="A20" s="33"/>
      <c r="B20" s="42"/>
      <c r="C20" s="37"/>
      <c r="D20" s="43">
        <f>D17-(B17+B18+B19)</f>
        <v>-201589</v>
      </c>
      <c r="E20" s="23" t="s">
        <v>9</v>
      </c>
      <c r="G20" s="21"/>
    </row>
    <row r="21" spans="1:9" ht="15.75" thickBot="1" x14ac:dyDescent="0.3">
      <c r="A21" s="44" t="s">
        <v>16</v>
      </c>
      <c r="B21" s="45"/>
      <c r="C21" s="41"/>
      <c r="D21" s="41"/>
      <c r="E21" s="46"/>
      <c r="F21" s="3"/>
      <c r="G21" s="3"/>
      <c r="H21" s="3"/>
      <c r="I21" s="3"/>
    </row>
    <row r="22" spans="1:9" ht="15.75" thickBot="1" x14ac:dyDescent="0.3">
      <c r="B22" s="3"/>
      <c r="C22" s="3"/>
      <c r="D22" s="3"/>
      <c r="E22" s="3"/>
      <c r="F22" s="3"/>
      <c r="G22" s="3"/>
      <c r="H22" s="3"/>
      <c r="I22" s="3"/>
    </row>
    <row r="23" spans="1:9" ht="15.75" thickBot="1" x14ac:dyDescent="0.3">
      <c r="A23" s="25" t="s">
        <v>13</v>
      </c>
      <c r="B23" s="26"/>
      <c r="C23" s="27"/>
      <c r="D23" s="26"/>
      <c r="E23" s="28"/>
      <c r="F23" s="3"/>
      <c r="G23" s="3"/>
      <c r="H23" s="3"/>
      <c r="I23" s="3"/>
    </row>
    <row r="24" spans="1:9" x14ac:dyDescent="0.25">
      <c r="A24" s="68" t="s">
        <v>3</v>
      </c>
      <c r="B24" s="69"/>
      <c r="C24" s="69"/>
      <c r="D24" s="70"/>
      <c r="E24" s="36"/>
      <c r="F24" s="3"/>
      <c r="G24" s="3"/>
      <c r="H24" s="3"/>
      <c r="I24" s="3"/>
    </row>
    <row r="25" spans="1:9" x14ac:dyDescent="0.25">
      <c r="A25" s="33" t="s">
        <v>5</v>
      </c>
      <c r="B25" s="34" t="s">
        <v>0</v>
      </c>
      <c r="C25" s="34" t="s">
        <v>1</v>
      </c>
      <c r="D25" s="35" t="s">
        <v>0</v>
      </c>
      <c r="E25" s="3"/>
      <c r="F25" s="56"/>
      <c r="G25" s="56"/>
      <c r="H25" s="3"/>
      <c r="I25" s="3"/>
    </row>
    <row r="26" spans="1:9" x14ac:dyDescent="0.25">
      <c r="A26" s="2">
        <v>1799</v>
      </c>
      <c r="B26" s="30">
        <v>14516</v>
      </c>
      <c r="C26" s="2">
        <v>356</v>
      </c>
      <c r="D26" s="30">
        <v>436050</v>
      </c>
      <c r="E26" s="3"/>
      <c r="F26" s="3"/>
      <c r="G26" s="3"/>
      <c r="H26" s="3"/>
      <c r="I26" s="3"/>
    </row>
    <row r="27" spans="1:9" x14ac:dyDescent="0.25">
      <c r="A27" s="2">
        <v>1800</v>
      </c>
      <c r="B27" s="30">
        <v>226522</v>
      </c>
      <c r="C27" s="1"/>
      <c r="D27" s="1"/>
      <c r="E27" s="3"/>
      <c r="F27" s="3"/>
      <c r="G27" s="3"/>
      <c r="H27" s="3"/>
      <c r="I27" s="3"/>
    </row>
    <row r="28" spans="1:9" x14ac:dyDescent="0.25">
      <c r="A28" s="2">
        <v>1821</v>
      </c>
      <c r="B28" s="30">
        <v>10856</v>
      </c>
      <c r="C28" s="1"/>
      <c r="D28" s="1"/>
      <c r="E28" s="3"/>
      <c r="F28" s="3"/>
      <c r="G28" s="3"/>
      <c r="H28" s="3"/>
      <c r="I28" s="3"/>
    </row>
    <row r="29" spans="1:9" ht="15.75" thickBot="1" x14ac:dyDescent="0.3">
      <c r="A29" s="34">
        <v>1822</v>
      </c>
      <c r="B29" s="38">
        <v>103648</v>
      </c>
      <c r="C29" s="37"/>
      <c r="D29" s="37"/>
      <c r="E29" s="3"/>
      <c r="F29" s="3"/>
      <c r="G29" s="3"/>
      <c r="H29" s="3"/>
      <c r="I29" s="3"/>
    </row>
    <row r="30" spans="1:9" ht="15.75" thickBot="1" x14ac:dyDescent="0.3">
      <c r="A30" s="39"/>
      <c r="B30" s="40" t="s">
        <v>14</v>
      </c>
      <c r="C30" s="41"/>
      <c r="D30" s="40">
        <f>D26-(B26+B27+B28+B29)</f>
        <v>80508</v>
      </c>
      <c r="E30" s="47" t="s">
        <v>15</v>
      </c>
      <c r="F30" s="3"/>
      <c r="G30" s="3"/>
      <c r="H30" s="3"/>
      <c r="I30" s="3"/>
    </row>
    <row r="31" spans="1:9" ht="15.75" thickBot="1" x14ac:dyDescent="0.3">
      <c r="B31" s="32"/>
      <c r="C31" s="3"/>
      <c r="D31" s="3"/>
      <c r="E31" s="3"/>
      <c r="F31" s="3"/>
      <c r="G31" s="3"/>
      <c r="H31" s="3"/>
      <c r="I31" s="3"/>
    </row>
    <row r="32" spans="1:9" x14ac:dyDescent="0.25">
      <c r="A32" s="62" t="s">
        <v>18</v>
      </c>
      <c r="B32" s="63"/>
      <c r="C32" s="63"/>
      <c r="D32" s="64"/>
      <c r="E32" s="3"/>
      <c r="F32" s="3"/>
      <c r="G32" s="3"/>
      <c r="H32" s="3"/>
      <c r="I32" s="3"/>
    </row>
    <row r="33" spans="1:9" x14ac:dyDescent="0.25">
      <c r="A33" s="59" t="s">
        <v>17</v>
      </c>
      <c r="B33" s="59"/>
      <c r="C33" s="59" t="s">
        <v>0</v>
      </c>
      <c r="D33" s="59"/>
      <c r="E33" s="3"/>
      <c r="F33" s="3"/>
      <c r="G33" s="3"/>
      <c r="H33" s="3"/>
      <c r="I33" s="3"/>
    </row>
    <row r="34" spans="1:9" x14ac:dyDescent="0.25">
      <c r="A34" s="57">
        <v>1798</v>
      </c>
      <c r="B34" s="57"/>
      <c r="C34" s="57">
        <v>719.8</v>
      </c>
      <c r="D34" s="57"/>
      <c r="E34" s="3"/>
      <c r="F34" s="3"/>
      <c r="G34" s="3"/>
      <c r="H34" s="3"/>
      <c r="I34" s="3"/>
    </row>
    <row r="35" spans="1:9" x14ac:dyDescent="0.25">
      <c r="A35" s="57">
        <v>17272</v>
      </c>
      <c r="B35" s="57"/>
      <c r="C35" s="60">
        <v>832.33</v>
      </c>
      <c r="D35" s="60"/>
    </row>
    <row r="36" spans="1:9" x14ac:dyDescent="0.25">
      <c r="A36" s="57">
        <v>17273</v>
      </c>
      <c r="B36" s="57"/>
      <c r="C36" s="60">
        <v>185</v>
      </c>
      <c r="D36" s="60"/>
    </row>
    <row r="37" spans="1:9" x14ac:dyDescent="0.25">
      <c r="A37" s="57">
        <v>17448</v>
      </c>
      <c r="B37" s="57"/>
      <c r="C37" s="60">
        <v>1031.01</v>
      </c>
      <c r="D37" s="60"/>
    </row>
    <row r="38" spans="1:9" ht="15.75" thickBot="1" x14ac:dyDescent="0.3">
      <c r="A38" s="58">
        <v>17449</v>
      </c>
      <c r="B38" s="58"/>
      <c r="C38" s="61">
        <v>580</v>
      </c>
      <c r="D38" s="61"/>
    </row>
    <row r="39" spans="1:9" ht="16.5" thickBot="1" x14ac:dyDescent="0.3">
      <c r="A39" s="39" t="s">
        <v>19</v>
      </c>
      <c r="B39" s="46"/>
      <c r="C39" s="51">
        <f>SUM(C34:C38)</f>
        <v>3348.1400000000003</v>
      </c>
      <c r="D39" s="52"/>
    </row>
  </sheetData>
  <mergeCells count="20">
    <mergeCell ref="A2:D2"/>
    <mergeCell ref="A15:D15"/>
    <mergeCell ref="A8:D8"/>
    <mergeCell ref="A24:D24"/>
    <mergeCell ref="C39:D39"/>
    <mergeCell ref="A1:D1"/>
    <mergeCell ref="F25:G25"/>
    <mergeCell ref="A37:B37"/>
    <mergeCell ref="A38:B38"/>
    <mergeCell ref="C33:D33"/>
    <mergeCell ref="C34:D34"/>
    <mergeCell ref="C35:D35"/>
    <mergeCell ref="C36:D36"/>
    <mergeCell ref="C37:D37"/>
    <mergeCell ref="C38:D38"/>
    <mergeCell ref="A33:B33"/>
    <mergeCell ref="A34:B34"/>
    <mergeCell ref="A35:B35"/>
    <mergeCell ref="A36:B36"/>
    <mergeCell ref="A32:D32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2017-11-23T19:57:10Z</dcterms:modified>
</cp:coreProperties>
</file>